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worksheetdrawing1.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sheets>
    <sheet state="visible" name="LISTA DE PRECIOS" sheetId="1" r:id="rId3"/>
  </sheets>
  <definedNames/>
  <calcPr/>
</workbook>
</file>

<file path=xl/sharedStrings.xml><?xml version="1.0" encoding="utf-8"?>
<sst xmlns="http://schemas.openxmlformats.org/spreadsheetml/2006/main" count="116" uniqueCount="46">
  <si>
    <t>TIPO DE CAMBIO DE S/ A $</t>
  </si>
  <si>
    <t xml:space="preserve">PORCENTAJE </t>
  </si>
  <si>
    <t>WWW.MACROCORPORACION.COM
INTEGRASAT SOLUCIONES CENTER SRL</t>
  </si>
  <si>
    <t>MACROCORPORACION
INTEGRASAT SOLUCIONES CENTER SRL</t>
  </si>
  <si>
    <t>OFERTA1 : MODELO ZK K14
X 1 UNIDAD</t>
  </si>
  <si>
    <t>OFERTA1 : MODELO ZK K14
X 5 UNIDADES</t>
  </si>
  <si>
    <t>OFERTA2 : MODELO ZK K14
X 10 UNIDADES</t>
  </si>
  <si>
    <t>KIT1 : EQUIPO DE CONTROL CON PANTALLA+CD SOFTWARE+BATERIA MINIUPS INTERNO+RACK METALICO+FUENTE+CABLE USB</t>
  </si>
  <si>
    <t>KIT2 : EQUIPO DE CONTROL CON PANTALLA+CD SOFTWARE+PORTABLE+FUENTE+CABLE USB</t>
  </si>
  <si>
    <t>KIT3 : EQUIPO DE CONTROL SIN PANTALLA, SIN SOFTWARE SOLO MUESTRA REPORTES EN EXCEL+EXTENSION</t>
  </si>
  <si>
    <t>EQUIPO: ZK K14 -PRECIO  X 1 UNIDAD</t>
  </si>
  <si>
    <t>EQUIPO: ZK K14 -PRECIO  X 5 UNIDADES</t>
  </si>
  <si>
    <t>EQUIPO: ZK- K14 -PRECIO  X 10 UNIDADES</t>
  </si>
  <si>
    <t>TOTAL EN SOLES</t>
  </si>
  <si>
    <t>TOTAL EN DOLARES</t>
  </si>
  <si>
    <t>CANTIDAD</t>
  </si>
  <si>
    <t>CARACTERISTICAS</t>
  </si>
  <si>
    <t>PRECIO</t>
  </si>
  <si>
    <t>SUB TOTAL</t>
  </si>
  <si>
    <t>CONTROL DE ASISTENCIA k14
RECONOCE HUELLA
RECONOCE TARJETA
RECONOCE CONTRASEÑA
---------------------------
EMPOTRABLE A LA PARED
FUNCIONA X USB 
FUNCIONA OPCIONALMENTE POR RED
-----------------
PANTALLA DE VISULAIZACION
-----------------
</t>
  </si>
  <si>
    <t>Software trabajan con un programa para llevar el control de asistencia de los trabajadores 
Este es un software el cual nos permite de igual manera aplicar horarios de asistencia, calendarios de vacaciones, calendarios de días festivos, aplicar incidencias, llevar el control de retardos y horas extras, entre otras funciones, maneja una interfaz de importación y exportación. características Principales Maneja Retardos, Maneja faltas, Maneja
Tiempo extra, Maneja Salidas temprano,
Exporta a MS-Excel, Conectividad por RJ45/IP:, Cliente - Servidor: Catalogo de Empleados:
Catalogo de Departamentos: Catalogo de Incidencias:
Personalización de Reportes.</t>
  </si>
  <si>
    <t>ACCESORIOS E INSUMOS + MATERIALES -GRATIS
---------------
OPCIONAL</t>
  </si>
  <si>
    <t>CABLE DE RED X METRO</t>
  </si>
  <si>
    <t>CANALETAS X METRO</t>
  </si>
  <si>
    <t>INSTALACION GRATIS</t>
  </si>
  <si>
    <t>INSTALACION X CONTROL---------------------------------------------
INCLUYE EMPORTRADO EN LA PARED
+CAPACITACION Y USO DEL EQUIPO</t>
  </si>
  <si>
    <t>INSTALACION X CONTROL---------------------------------------------
+CAPACITACION Y USO DEL EQUIPO</t>
  </si>
  <si>
    <t>INSTALACION X CONTROL---------------------------------------------
INCLUYE EMPORTRADO EN LA PARED +CAPACITACION Y USO DEL EQUIPO</t>
  </si>
  <si>
    <t>CANALETEADO Y TENDIDO DE CABLE DE RED (MANO DE OBRA)</t>
  </si>
  <si>
    <t>TOTAL TODO EN SOLES
EQUIPOS+INSTALACION+
CANALETEADO+CAPACITACION</t>
  </si>
  <si>
    <t>TOTAL TODO EN SOLES
EQUIPO+CAPCIACITACION, NO NECESITA RED</t>
  </si>
  <si>
    <t>TOTAL TODO EN SOLES</t>
  </si>
  <si>
    <t>CONDICION DE COMPRA</t>
  </si>
  <si>
    <t>-Los Precios están expresados en Moneda Soles
- Validez de la Propuesta: 30 días o hasta agotar stock</t>
  </si>
  <si>
    <t>GARANTIA DEL PRODUCTO</t>
  </si>
  <si>
    <t>-GARANTIA DE 18 AÑOS</t>
  </si>
  <si>
    <t>PLAZO DE ENTREGA</t>
  </si>
  <si>
    <t>- Entrega Inmediata o dentro de 24 a 48 horas</t>
  </si>
  <si>
    <t>FORMAS DE  PAGO</t>
  </si>
  <si>
    <t>-EN CASO DE ENTIDADES PUBLICAS EL PAGO ES DESPUES DE LA ADQUISICION  EN LOS ALMACENES DE LA INSTITUCION 
-EN CASO DE EMPRESA PRIVADA
Opcion1: (Envio courier gratis): previo depósito de la totalidad a las cuentas del banco  (envio gratis) a la cuenta corriente bcp soles: Integrasat Soluciones Center SRL : 215-2050250-0-12
Opcion2: (Entrega en nuestras oficinas):
Solicitar la direccion mas cercana a su residencia al rpm #999033365 rpc: 959354677, estamos ubicados en lima (Distritos de surco, javier prado y wilson) , arequipa, trujillo, otros departamentos
Opcion3: Para Entidades del Estado : Pago despues de la Entrega</t>
  </si>
  <si>
    <t>
DIRECCIONES</t>
  </si>
  <si>
    <t>LIMA
Dirección1: Av. Garcilazo de la Vega 1348 Ciber Plaza - Cercado de Lima
Dirección2:  Los Negocios 449 Surquillo - Lima 
Dirección3: Calle Raúl Rebagliati 171 - Urb. Santa Catalina La Victoria Lima 13 - Peru..
AREQUIPA
Calle Rivero 107 og 302g</t>
  </si>
  <si>
    <t>CUENTAS DEL BANCO</t>
  </si>
  <si>
    <t xml:space="preserve">"Cuenta Corriente BCP Soles: Integrasat Soluciones Center SRL : 215-2050250-0-12
Código interbancario: 00221500205025001225
Cuenta Corriente BCP Dolares: Integrasat Soluciones Center SRL : 215-2131402-1-39
Código interbancario:00221500213140213921"                        </t>
  </si>
  <si>
    <t>TELEFONOS</t>
  </si>
  <si>
    <t>TELF. LIMA: 01-7390711  TELF. PROVINCIAS : 054-790792
RPM #988940015 RPC: 952700783 
RAZON SOCIAL
 Razón Social: RANDAL SOLUCIONES SAC 
 RUC: 20456235566
</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</si>
</sst>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S/.]#,##0.00"/>
    <numFmt numFmtId="165" formatCode="[$$.]#,##0.00"/>
    <numFmt numFmtId="166" formatCode="[$$]#,##0.00"/>
  </numFmts>
  <fonts count="31">
    <font>
      <sz val="10.0"/>
      <color rgb="FF000000"/>
      <name val="Arial"/>
    </font>
    <font>
      <i/>
      <name val="Trebuchet MS"/>
    </font>
    <font>
      <i/>
      <sz val="10.0"/>
      <color rgb="FF000000"/>
      <name val="Trebuchet MS"/>
    </font>
    <font>
      <i/>
      <sz val="8.0"/>
      <color rgb="FF000000"/>
      <name val="Trebuchet MS"/>
    </font>
    <font>
      <i/>
      <sz val="7.0"/>
      <color rgb="FF000000"/>
      <name val="Trebuchet MS"/>
    </font>
    <font>
      <b/>
      <i/>
      <sz val="22.0"/>
      <color rgb="FF1C4587"/>
    </font>
    <font>
      <sz val="10.0"/>
    </font>
    <font>
      <b/>
      <i/>
      <sz val="20.0"/>
      <color rgb="FF4A86E8"/>
      <name val="Trebuchet MS"/>
    </font>
    <font>
      <i/>
      <sz val="14.0"/>
      <color rgb="FF000000"/>
      <name val="Trebuchet MS"/>
    </font>
    <font>
      <i/>
      <sz val="8.0"/>
      <color rgb="FF4A86E8"/>
      <name val="Trebuchet MS"/>
    </font>
    <font>
      <b/>
      <i/>
      <sz val="14.0"/>
      <color rgb="FF000000"/>
      <name val="Trebuchet MS"/>
    </font>
    <font/>
    <font>
      <i/>
      <sz val="36.0"/>
      <color rgb="FF000000"/>
      <name val="Trebuchet MS"/>
    </font>
    <font>
      <b/>
      <i/>
      <sz val="17.0"/>
    </font>
    <font>
      <b/>
      <i/>
      <sz val="18.0"/>
    </font>
    <font>
      <i/>
      <sz val="12.0"/>
    </font>
    <font>
      <sz val="12.0"/>
    </font>
    <font>
      <i/>
      <sz val="12.0"/>
      <color rgb="FF000000"/>
      <name val="Trebuchet MS"/>
    </font>
    <font>
      <i/>
      <sz val="8.0"/>
      <name val="Trebuchet MS"/>
    </font>
    <font>
      <i/>
      <sz val="7.0"/>
      <name val="Trebuchet MS"/>
    </font>
    <font>
      <i/>
      <sz val="10.0"/>
      <name val="Trebuchet MS"/>
    </font>
    <font>
      <i/>
      <sz val="9.0"/>
      <name val="Trebuchet MS"/>
    </font>
    <font>
      <b/>
      <i/>
      <sz val="14.0"/>
    </font>
    <font>
      <b/>
      <i/>
    </font>
    <font>
      <b/>
      <i/>
      <sz val="8.0"/>
      <color rgb="FF000000"/>
      <name val="Trebuchet MS"/>
    </font>
    <font>
      <b/>
      <i/>
      <sz val="12.0"/>
      <color rgb="FF000000"/>
      <name val="Trebuchet MS"/>
    </font>
    <font>
      <b/>
      <sz val="12.0"/>
    </font>
    <font>
      <b/>
      <i/>
      <sz val="10.0"/>
    </font>
    <font>
      <b/>
      <i/>
      <sz val="10.0"/>
      <color rgb="FF000000"/>
      <name val="Trebuchet MS"/>
    </font>
    <font>
      <b/>
      <i/>
      <sz val="9.0"/>
    </font>
    <font>
      <i/>
      <sz val="9.0"/>
    </font>
  </fonts>
  <fills count="6">
    <fill>
      <patternFill patternType="none"/>
    </fill>
    <fill>
      <patternFill patternType="lightGray"/>
    </fill>
    <fill>
      <patternFill patternType="solid">
        <fgColor rgb="FFFFFFFF"/>
        <bgColor rgb="FFFFFFFF"/>
      </patternFill>
    </fill>
    <fill>
      <patternFill patternType="solid">
        <fgColor rgb="FF00FF00"/>
        <bgColor rgb="FF00FF00"/>
      </patternFill>
    </fill>
    <fill>
      <patternFill patternType="solid">
        <fgColor rgb="FFCFE2F3"/>
        <bgColor rgb="FFCFE2F3"/>
      </patternFill>
    </fill>
    <fill>
      <patternFill patternType="solid">
        <fgColor rgb="FFFFFF00"/>
        <bgColor rgb="FFFFFF00"/>
      </patternFill>
    </fill>
  </fills>
  <borders count="1">
    <border>
      <left/>
      <right/>
      <top/>
      <bottom/>
    </border>
  </borders>
  <cellStyleXfs count="1">
    <xf borderId="0" fillId="0" fontId="0" numFmtId="0" applyAlignment="1" applyFont="1"/>
  </cellStyleXfs>
  <cellXfs count="75">
    <xf borderId="0" fillId="0" fontId="0" numFmtId="0" xfId="0" applyAlignment="1" applyFont="1">
      <alignment/>
    </xf>
    <xf borderId="0" fillId="0" fontId="1" numFmtId="0" xfId="0" applyAlignment="1" applyFont="1">
      <alignment horizontal="left" vertical="top" wrapText="1"/>
    </xf>
    <xf borderId="0" fillId="2" fontId="2" numFmtId="0" xfId="0" applyAlignment="1" applyFill="1" applyFont="1">
      <alignment horizontal="left" vertical="top" wrapText="1"/>
    </xf>
    <xf borderId="0" fillId="2" fontId="3" numFmtId="0" xfId="0" applyAlignment="1" applyFont="1">
      <alignment horizontal="left" vertical="top" wrapText="1"/>
    </xf>
    <xf borderId="0" fillId="2" fontId="4" numFmtId="0" xfId="0" applyAlignment="1" applyFont="1">
      <alignment horizontal="left" vertical="top" wrapText="1"/>
    </xf>
    <xf borderId="0" fillId="2" fontId="3" numFmtId="0" xfId="0" applyAlignment="1" applyFont="1">
      <alignment horizontal="left" vertical="top" wrapText="1"/>
    </xf>
    <xf borderId="0" fillId="2" fontId="2" numFmtId="10" xfId="0" applyAlignment="1" applyFont="1" applyNumberFormat="1">
      <alignment horizontal="left" vertical="top" wrapText="1"/>
    </xf>
    <xf borderId="0" fillId="2" fontId="3" numFmtId="10" xfId="0" applyAlignment="1" applyFont="1" applyNumberFormat="1">
      <alignment horizontal="left" vertical="top" wrapText="1"/>
    </xf>
    <xf borderId="0" fillId="0" fontId="5" numFmtId="0" xfId="0" applyAlignment="1" applyFont="1">
      <alignment horizontal="center" vertical="top" wrapText="1"/>
    </xf>
    <xf borderId="0" fillId="2" fontId="6" numFmtId="0" xfId="0" applyAlignment="1" applyFont="1">
      <alignment/>
    </xf>
    <xf borderId="0" fillId="0" fontId="5" numFmtId="0" xfId="0" applyAlignment="1" applyFont="1">
      <alignment horizontal="center" vertical="top" wrapText="1"/>
    </xf>
    <xf borderId="0" fillId="0" fontId="7" numFmtId="0" xfId="0" applyAlignment="1" applyFont="1">
      <alignment horizontal="center" vertical="top" wrapText="1"/>
    </xf>
    <xf borderId="0" fillId="2" fontId="8" numFmtId="0" xfId="0" applyAlignment="1" applyFont="1">
      <alignment horizontal="left" vertical="top" wrapText="1"/>
    </xf>
    <xf borderId="0" fillId="2" fontId="9" numFmtId="0" xfId="0" applyAlignment="1" applyFont="1">
      <alignment horizontal="left" vertical="top" wrapText="1"/>
    </xf>
    <xf borderId="0" fillId="0" fontId="10" numFmtId="0" xfId="0" applyAlignment="1" applyFont="1">
      <alignment horizontal="center" vertical="top" wrapText="1"/>
    </xf>
    <xf borderId="0" fillId="2" fontId="3" numFmtId="0" xfId="0" applyAlignment="1" applyFont="1">
      <alignment horizontal="center" vertical="top" wrapText="1"/>
    </xf>
    <xf borderId="0" fillId="0" fontId="11" numFmtId="0" xfId="0" applyFont="1"/>
    <xf borderId="0" fillId="0" fontId="12" numFmtId="0" xfId="0" applyAlignment="1" applyFont="1">
      <alignment horizontal="left" vertical="top" wrapText="1"/>
    </xf>
    <xf borderId="0" fillId="0" fontId="13" numFmtId="0" xfId="0" applyAlignment="1" applyFont="1">
      <alignment horizontal="left" vertical="top"/>
    </xf>
    <xf borderId="0" fillId="0" fontId="14" numFmtId="0" xfId="0" applyAlignment="1" applyFont="1">
      <alignment horizontal="left" vertical="top"/>
    </xf>
    <xf borderId="0" fillId="2" fontId="8" numFmtId="164" xfId="0" applyAlignment="1" applyFont="1" applyNumberFormat="1">
      <alignment horizontal="left" vertical="top" wrapText="1"/>
    </xf>
    <xf borderId="0" fillId="2" fontId="8" numFmtId="164" xfId="0" applyAlignment="1" applyFont="1" applyNumberFormat="1">
      <alignment horizontal="left" vertical="top" wrapText="1"/>
    </xf>
    <xf borderId="0" fillId="0" fontId="15" numFmtId="164" xfId="0" applyAlignment="1" applyFont="1" applyNumberFormat="1">
      <alignment horizontal="left" vertical="top"/>
    </xf>
    <xf borderId="0" fillId="3" fontId="15" numFmtId="164" xfId="0" applyAlignment="1" applyFill="1" applyFont="1" applyNumberFormat="1">
      <alignment horizontal="left" vertical="top"/>
    </xf>
    <xf borderId="0" fillId="2" fontId="16" numFmtId="164" xfId="0" applyAlignment="1" applyFont="1" applyNumberFormat="1">
      <alignment/>
    </xf>
    <xf borderId="0" fillId="2" fontId="17" numFmtId="164" xfId="0" applyAlignment="1" applyFont="1" applyNumberFormat="1">
      <alignment horizontal="left" vertical="top" wrapText="1"/>
    </xf>
    <xf borderId="0" fillId="2" fontId="17" numFmtId="164" xfId="0" applyAlignment="1" applyFont="1" applyNumberFormat="1">
      <alignment horizontal="left" vertical="top" wrapText="1"/>
    </xf>
    <xf borderId="0" fillId="3" fontId="15" numFmtId="165" xfId="0" applyAlignment="1" applyFont="1" applyNumberFormat="1">
      <alignment horizontal="left" vertical="top"/>
    </xf>
    <xf borderId="0" fillId="2" fontId="16" numFmtId="0" xfId="0" applyAlignment="1" applyFont="1">
      <alignment/>
    </xf>
    <xf borderId="0" fillId="2" fontId="17" numFmtId="0" xfId="0" applyAlignment="1" applyFont="1">
      <alignment horizontal="left" vertical="top" wrapText="1"/>
    </xf>
    <xf borderId="0" fillId="2" fontId="17" numFmtId="166" xfId="0" applyAlignment="1" applyFont="1" applyNumberFormat="1">
      <alignment horizontal="left" vertical="top" wrapText="1"/>
    </xf>
    <xf borderId="0" fillId="0" fontId="3" numFmtId="0" xfId="0" applyAlignment="1" applyFont="1">
      <alignment horizontal="left" vertical="top" wrapText="1"/>
    </xf>
    <xf borderId="0" fillId="0" fontId="2" numFmtId="0" xfId="0" applyAlignment="1" applyFont="1">
      <alignment horizontal="left" vertical="top" wrapText="1"/>
    </xf>
    <xf borderId="0" fillId="0" fontId="18" numFmtId="0" xfId="0" applyAlignment="1" applyFont="1">
      <alignment horizontal="left" vertical="top" wrapText="1"/>
    </xf>
    <xf borderId="0" fillId="2" fontId="4" numFmtId="0" xfId="0" applyAlignment="1" applyFont="1">
      <alignment horizontal="left" vertical="top" wrapText="1"/>
    </xf>
    <xf borderId="0" fillId="2" fontId="19" numFmtId="0" xfId="0" applyAlignment="1" applyFont="1">
      <alignment horizontal="left" vertical="top" wrapText="1"/>
    </xf>
    <xf borderId="0" fillId="2" fontId="18" numFmtId="0" xfId="0" applyAlignment="1" applyFont="1">
      <alignment horizontal="left" vertical="top" wrapText="1"/>
    </xf>
    <xf borderId="0" fillId="4" fontId="20" numFmtId="0" xfId="0" applyAlignment="1" applyFill="1" applyFont="1">
      <alignment horizontal="left" vertical="top" wrapText="1"/>
    </xf>
    <xf borderId="0" fillId="5" fontId="20" numFmtId="164" xfId="0" applyAlignment="1" applyFill="1" applyFont="1" applyNumberFormat="1">
      <alignment horizontal="left" vertical="top" wrapText="1"/>
    </xf>
    <xf borderId="0" fillId="4" fontId="18" numFmtId="164" xfId="0" applyAlignment="1" applyFont="1" applyNumberFormat="1">
      <alignment horizontal="left" vertical="top" wrapText="1"/>
    </xf>
    <xf borderId="0" fillId="2" fontId="20" numFmtId="0" xfId="0" applyAlignment="1" applyFont="1">
      <alignment horizontal="left" vertical="top" wrapText="1"/>
    </xf>
    <xf borderId="0" fillId="4" fontId="21" numFmtId="0" xfId="0" applyAlignment="1" applyFont="1">
      <alignment horizontal="left" vertical="top" wrapText="1"/>
    </xf>
    <xf borderId="0" fillId="4" fontId="20" numFmtId="164" xfId="0" applyAlignment="1" applyFont="1" applyNumberFormat="1">
      <alignment horizontal="left" vertical="top" wrapText="1"/>
    </xf>
    <xf borderId="0" fillId="0" fontId="8" numFmtId="0" xfId="0" applyAlignment="1" applyFont="1">
      <alignment horizontal="left" vertical="top" wrapText="1"/>
    </xf>
    <xf borderId="0" fillId="0" fontId="22" numFmtId="0" xfId="0" applyAlignment="1" applyFont="1">
      <alignment horizontal="left" vertical="top"/>
    </xf>
    <xf borderId="0" fillId="0" fontId="23" numFmtId="164" xfId="0" applyAlignment="1" applyFont="1" applyNumberFormat="1">
      <alignment horizontal="left" vertical="top"/>
    </xf>
    <xf borderId="0" fillId="3" fontId="23" numFmtId="164" xfId="0" applyAlignment="1" applyFont="1" applyNumberFormat="1">
      <alignment horizontal="left" vertical="top"/>
    </xf>
    <xf borderId="0" fillId="0" fontId="6" numFmtId="0" xfId="0" applyAlignment="1" applyFont="1">
      <alignment/>
    </xf>
    <xf borderId="0" fillId="2" fontId="24" numFmtId="0" xfId="0" applyAlignment="1" applyFont="1">
      <alignment horizontal="left" vertical="top" wrapText="1"/>
    </xf>
    <xf borderId="0" fillId="0" fontId="25" numFmtId="164" xfId="0" applyAlignment="1" applyFont="1" applyNumberFormat="1">
      <alignment horizontal="left" vertical="top" wrapText="1"/>
    </xf>
    <xf borderId="0" fillId="0" fontId="26" numFmtId="0" xfId="0" applyFont="1"/>
    <xf borderId="0" fillId="3" fontId="23" numFmtId="165" xfId="0" applyAlignment="1" applyFont="1" applyNumberFormat="1">
      <alignment horizontal="left" vertical="top"/>
    </xf>
    <xf borderId="0" fillId="0" fontId="3" numFmtId="0" xfId="0" applyAlignment="1" applyFont="1">
      <alignment horizontal="left" vertical="top" wrapText="1"/>
    </xf>
    <xf borderId="0" fillId="0" fontId="27" numFmtId="164" xfId="0" applyAlignment="1" applyFont="1" applyNumberFormat="1">
      <alignment horizontal="left" vertical="top"/>
    </xf>
    <xf borderId="0" fillId="3" fontId="23" numFmtId="164" xfId="0" applyAlignment="1" applyFont="1" applyNumberFormat="1">
      <alignment horizontal="left" vertical="top"/>
    </xf>
    <xf borderId="0" fillId="2" fontId="6" numFmtId="0" xfId="0" applyAlignment="1" applyFont="1">
      <alignment/>
    </xf>
    <xf borderId="0" fillId="2" fontId="28" numFmtId="0" xfId="0" applyAlignment="1" applyFont="1">
      <alignment horizontal="left" vertical="top" wrapText="1"/>
    </xf>
    <xf borderId="0" fillId="0" fontId="28" numFmtId="164" xfId="0" applyAlignment="1" applyFont="1" applyNumberFormat="1">
      <alignment horizontal="left" vertical="top" wrapText="1"/>
    </xf>
    <xf borderId="0" fillId="3" fontId="24" numFmtId="164" xfId="0" applyAlignment="1" applyFont="1" applyNumberFormat="1">
      <alignment horizontal="left" vertical="top" wrapText="1"/>
    </xf>
    <xf borderId="0" fillId="2" fontId="28" numFmtId="0" xfId="0" applyAlignment="1" applyFont="1">
      <alignment horizontal="left" vertical="top" wrapText="1"/>
    </xf>
    <xf borderId="0" fillId="3" fontId="24" numFmtId="165" xfId="0" applyAlignment="1" applyFont="1" applyNumberFormat="1">
      <alignment horizontal="left" vertical="top" wrapText="1"/>
    </xf>
    <xf borderId="0" fillId="4" fontId="17" numFmtId="0" xfId="0" applyAlignment="1" applyFont="1">
      <alignment horizontal="left" vertical="top" wrapText="1"/>
    </xf>
    <xf borderId="0" fillId="3" fontId="25" numFmtId="0" xfId="0" applyAlignment="1" applyFont="1">
      <alignment horizontal="left" vertical="top" wrapText="1"/>
    </xf>
    <xf borderId="0" fillId="3" fontId="25" numFmtId="164" xfId="0" applyAlignment="1" applyFont="1" applyNumberFormat="1">
      <alignment horizontal="left" vertical="top" wrapText="1"/>
    </xf>
    <xf borderId="0" fillId="3" fontId="17" numFmtId="0" xfId="0" applyAlignment="1" applyFont="1">
      <alignment horizontal="left" vertical="top" wrapText="1"/>
    </xf>
    <xf borderId="0" fillId="3" fontId="25" numFmtId="165" xfId="0" applyAlignment="1" applyFont="1" applyNumberFormat="1">
      <alignment horizontal="left" vertical="top" wrapText="1"/>
    </xf>
    <xf borderId="0" fillId="3" fontId="25" numFmtId="165" xfId="0" applyAlignment="1" applyFont="1" applyNumberFormat="1">
      <alignment horizontal="left" vertical="top" wrapText="1"/>
    </xf>
    <xf borderId="0" fillId="3" fontId="17" numFmtId="165" xfId="0" applyAlignment="1" applyFont="1" applyNumberFormat="1">
      <alignment horizontal="left" vertical="top" wrapText="1"/>
    </xf>
    <xf borderId="0" fillId="0" fontId="17" numFmtId="0" xfId="0" applyAlignment="1" applyFont="1">
      <alignment horizontal="left" vertical="top" wrapText="1"/>
    </xf>
    <xf borderId="0" fillId="0" fontId="17" numFmtId="0" xfId="0" applyAlignment="1" applyFont="1">
      <alignment horizontal="left" vertical="top" wrapText="1"/>
    </xf>
    <xf borderId="0" fillId="2" fontId="17" numFmtId="0" xfId="0" applyAlignment="1" applyFont="1">
      <alignment horizontal="left" vertical="top" wrapText="1"/>
    </xf>
    <xf borderId="0" fillId="2" fontId="29" numFmtId="165" xfId="0" applyAlignment="1" applyFont="1" applyNumberFormat="1">
      <alignment horizontal="left" vertical="top" wrapText="1"/>
    </xf>
    <xf borderId="0" fillId="2" fontId="6" numFmtId="165" xfId="0" applyAlignment="1" applyFont="1" applyNumberFormat="1">
      <alignment/>
    </xf>
    <xf borderId="0" fillId="2" fontId="30" numFmtId="165" xfId="0" applyAlignment="1" applyFont="1" applyNumberFormat="1">
      <alignment horizontal="left" vertical="top" wrapText="1"/>
    </xf>
    <xf borderId="0" fillId="2" fontId="6" numFmtId="164" xfId="0" applyAlignment="1" applyFont="1" applyNumberFormat="1">
      <alignment/>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s>
</file>

<file path=xl/drawings/_rels/worksheetdrawing1.xml.rels><?xml version="1.0" encoding="UTF-8" standalone="yes"?><Relationships xmlns="http://schemas.openxmlformats.org/package/2006/relationships"><Relationship Id="rId1" Type="http://schemas.openxmlformats.org/officeDocument/2006/relationships/image" Target="../media/image00.png"/></Relationships>
</file>

<file path=xl/drawings/worksheet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xdr:twoCellAnchor>
    <xdr:from>
      <xdr:col>8</xdr:col>
      <xdr:colOff>114300</xdr:colOff>
      <xdr:row>4</xdr:row>
      <xdr:rowOff>28575</xdr:rowOff>
    </xdr:from>
    <xdr:to>
      <xdr:col>9</xdr:col>
      <xdr:colOff>5400675</xdr:colOff>
      <xdr:row>4</xdr:row>
      <xdr:rowOff>2286000</xdr:rowOff>
    </xdr:to>
    <xdr:pic>
      <xdr:nvPicPr>
        <xdr:cNvPr id="0" name="image00.png" title="Imagen"/>
        <xdr:cNvPicPr preferRelativeResize="0"/>
      </xdr:nvPicPr>
      <xdr:blipFill>
        <a:blip cstate="print" r:embed="rId1"/>
        <a:stretch>
          <a:fillRect/>
        </a:stretch>
      </xdr:blipFill>
      <xdr:spPr>
        <a:xfrm>
          <a:ext cx="5924550" cy="2257425"/>
        </a:xfrm>
        <a:prstGeom prst="rect">
          <a:avLst/>
        </a:prstGeom>
        <a:noFill/>
      </xdr:spPr>
    </xdr:pic>
    <xdr:clientData fLocksWithSheet="0"/>
  </xdr:twoCellAnchor>
  <xdr:twoCellAnchor>
    <xdr:from>
      <xdr:col>16</xdr:col>
      <xdr:colOff>152400</xdr:colOff>
      <xdr:row>4</xdr:row>
      <xdr:rowOff>152400</xdr:rowOff>
    </xdr:from>
    <xdr:to>
      <xdr:col>17</xdr:col>
      <xdr:colOff>4981575</xdr:colOff>
      <xdr:row>4</xdr:row>
      <xdr:rowOff>2238375</xdr:rowOff>
    </xdr:to>
    <xdr:pic>
      <xdr:nvPicPr>
        <xdr:cNvPr id="0" name="image02.png" title="Imagen"/>
        <xdr:cNvPicPr preferRelativeResize="0"/>
      </xdr:nvPicPr>
      <xdr:blipFill>
        <a:blip cstate="print" r:embed="rId1"/>
        <a:stretch>
          <a:fillRect/>
        </a:stretch>
      </xdr:blipFill>
      <xdr:spPr>
        <a:xfrm>
          <a:ext cx="5476875" cy="2085975"/>
        </a:xfrm>
        <a:prstGeom prst="rect">
          <a:avLst/>
        </a:prstGeom>
        <a:noFill/>
      </xdr:spPr>
    </xdr:pic>
    <xdr:clientData fLocksWithSheet="0"/>
  </xdr:twoCellAnchor>
  <xdr:twoCellAnchor>
    <xdr:from>
      <xdr:col>0</xdr:col>
      <xdr:colOff>257175</xdr:colOff>
      <xdr:row>4</xdr:row>
      <xdr:rowOff>28575</xdr:rowOff>
    </xdr:from>
    <xdr:to>
      <xdr:col>1</xdr:col>
      <xdr:colOff>5334000</xdr:colOff>
      <xdr:row>4</xdr:row>
      <xdr:rowOff>2162175</xdr:rowOff>
    </xdr:to>
    <xdr:pic>
      <xdr:nvPicPr>
        <xdr:cNvPr id="0" name="image01.png" title="Imagen"/>
        <xdr:cNvPicPr preferRelativeResize="0"/>
      </xdr:nvPicPr>
      <xdr:blipFill>
        <a:blip cstate="print" r:embed="rId1"/>
        <a:stretch>
          <a:fillRect/>
        </a:stretch>
      </xdr:blipFill>
      <xdr:spPr>
        <a:xfrm>
          <a:ext cx="5600700" cy="2133600"/>
        </a:xfrm>
        <a:prstGeom prst="rect">
          <a:avLst/>
        </a:prstGeom>
        <a:noFill/>
      </xdr:spPr>
    </xdr:pic>
    <xdr:clientData fLocksWithSheet="0"/>
  </xdr:twoCellAnchor>
</xdr:wsDr>
</file>

<file path=xl/worksheets/_rels/sheet1.xml.rels><?xml version="1.0" encoding="UTF-8" standalone="yes"?><Relationships xmlns="http://schemas.openxmlformats.org/package/2006/relationships"><Relationship Id="rId1" Type="http://schemas.openxmlformats.org/officeDocument/2006/relationships/drawing" Target="../drawings/worksheet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pane ySplit="1.0" topLeftCell="A2" activePane="bottomLeft" state="frozen"/>
      <selection activeCell="B3" sqref="B3" pane="bottomLeft"/>
    </sheetView>
  </sheetViews>
  <sheetFormatPr customHeight="1" defaultColWidth="14.43" defaultRowHeight="15.75"/>
  <cols>
    <col customWidth="1" min="1" max="1" width="7.86"/>
    <col customWidth="1" min="2" max="2" width="88.29"/>
    <col customWidth="1" min="3" max="3" width="10.0"/>
    <col customWidth="1" min="4" max="4" width="16.43"/>
    <col customWidth="1" min="5" max="5" width="4.29"/>
    <col customWidth="1" min="6" max="7" width="6.71"/>
    <col customWidth="1" min="8" max="8" width="9.14"/>
    <col customWidth="1" min="9" max="9" width="9.57"/>
    <col customWidth="1" min="10" max="10" width="85.0"/>
    <col customWidth="1" min="11" max="11" width="13.43"/>
    <col customWidth="1" min="12" max="12" width="16.43"/>
    <col customWidth="1" min="13" max="13" width="4.29"/>
    <col customWidth="1" min="14" max="15" width="6.71"/>
    <col customWidth="1" min="16" max="16" width="10.0"/>
    <col customWidth="1" min="17" max="17" width="9.71"/>
    <col customWidth="1" min="18" max="18" width="83.0"/>
    <col customWidth="1" min="19" max="19" width="14.14"/>
    <col customWidth="1" min="20" max="20" width="16.86"/>
    <col customWidth="1" min="21" max="21" width="17.0"/>
    <col customWidth="1" min="22" max="22" width="5.43"/>
    <col customWidth="1" min="23" max="23" width="6.0"/>
  </cols>
  <sheetData>
    <row r="1">
      <c r="A1" s="1"/>
      <c r="B1" s="1" t="s">
        <v>0</v>
      </c>
      <c r="C1" s="2">
        <v>3.12</v>
      </c>
      <c r="D1" s="3"/>
      <c r="E1" s="3"/>
      <c r="F1" s="4"/>
      <c r="G1" s="4"/>
      <c r="H1" s="3"/>
      <c r="I1" s="1"/>
      <c r="J1" s="1"/>
      <c r="K1" s="2"/>
      <c r="L1" s="3"/>
      <c r="M1" s="3"/>
      <c r="N1" s="4"/>
      <c r="O1" s="4"/>
      <c r="P1" s="5"/>
      <c r="Q1" s="3"/>
      <c r="R1" s="5" t="s">
        <v>1</v>
      </c>
      <c r="S1" s="6">
        <v>0.5</v>
      </c>
      <c r="T1" s="7"/>
      <c r="U1" s="7"/>
      <c r="V1" s="7"/>
      <c r="W1" s="7"/>
    </row>
    <row r="2" ht="1.5" customHeight="1">
      <c r="A2" s="8" t="s">
        <v>2</v>
      </c>
      <c r="H2" s="9"/>
      <c r="I2" s="8" t="s">
        <v>3</v>
      </c>
      <c r="P2" s="9"/>
      <c r="Q2" s="10" t="s">
        <v>3</v>
      </c>
    </row>
    <row r="3" ht="1.5" customHeight="1">
      <c r="A3" s="11" t="s">
        <v>4</v>
      </c>
      <c r="H3" s="12"/>
      <c r="I3" s="11" t="s">
        <v>5</v>
      </c>
      <c r="P3" s="13"/>
      <c r="Q3" s="11" t="s">
        <v>6</v>
      </c>
    </row>
    <row r="4" ht="44.25" customHeight="1">
      <c r="A4" s="14" t="s">
        <v>7</v>
      </c>
      <c r="H4" s="15"/>
      <c r="I4" s="14" t="s">
        <v>8</v>
      </c>
      <c r="P4" s="15"/>
      <c r="Q4" s="14" t="s">
        <v>9</v>
      </c>
    </row>
    <row r="5" ht="182.25" customHeight="1">
      <c r="A5" s="16"/>
      <c r="B5" s="17"/>
      <c r="C5" s="17"/>
      <c r="D5" s="17"/>
      <c r="E5" s="17"/>
      <c r="F5" s="17"/>
      <c r="G5" s="17"/>
      <c r="H5" s="3"/>
      <c r="I5" s="17"/>
    </row>
    <row r="6">
      <c r="A6" s="18" t="s">
        <v>10</v>
      </c>
      <c r="B6" s="19"/>
      <c r="C6" s="19"/>
      <c r="D6" s="19"/>
      <c r="E6" s="19"/>
      <c r="F6" s="19"/>
      <c r="G6" s="19"/>
      <c r="H6" s="20"/>
      <c r="I6" s="18" t="s">
        <v>11</v>
      </c>
      <c r="J6" s="18"/>
      <c r="K6" s="18"/>
      <c r="L6" s="18"/>
      <c r="M6" s="18"/>
      <c r="N6" s="18"/>
      <c r="O6" s="18"/>
      <c r="P6" s="21"/>
      <c r="Q6" s="18" t="s">
        <v>12</v>
      </c>
    </row>
    <row r="7">
      <c r="A7" s="22" t="s">
        <v>13</v>
      </c>
      <c r="D7" s="23">
        <v>759.0</v>
      </c>
      <c r="E7" s="24"/>
      <c r="F7" s="24"/>
      <c r="G7" s="24"/>
      <c r="H7" s="25"/>
      <c r="I7" s="22" t="s">
        <v>13</v>
      </c>
      <c r="L7" s="23">
        <v>3295.0</v>
      </c>
      <c r="M7" s="24"/>
      <c r="N7" s="24"/>
      <c r="O7" s="24"/>
      <c r="P7" s="26"/>
      <c r="Q7" s="22" t="s">
        <v>13</v>
      </c>
      <c r="T7" s="23" t="str">
        <f>T10</f>
        <v>S/.10,374.00</v>
      </c>
      <c r="U7" s="24"/>
      <c r="V7" s="24"/>
      <c r="W7" s="24"/>
    </row>
    <row r="8">
      <c r="A8" s="22" t="s">
        <v>14</v>
      </c>
      <c r="D8" s="27" t="str">
        <f>D7/$C$1</f>
        <v>$.243.27</v>
      </c>
      <c r="E8" s="28"/>
      <c r="F8" s="28"/>
      <c r="G8" s="28"/>
      <c r="H8" s="29"/>
      <c r="I8" s="22" t="s">
        <v>14</v>
      </c>
      <c r="L8" s="27" t="str">
        <f>L7/$C$1</f>
        <v>$.1,056.09</v>
      </c>
      <c r="M8" s="28"/>
      <c r="N8" s="28"/>
      <c r="O8" s="28"/>
      <c r="P8" s="30"/>
      <c r="Q8" s="22" t="s">
        <v>14</v>
      </c>
      <c r="T8" s="27" t="str">
        <f>T7/$C$1</f>
        <v>$.3,325.00</v>
      </c>
      <c r="U8" s="28"/>
      <c r="V8" s="28"/>
      <c r="W8" s="28"/>
    </row>
    <row r="9">
      <c r="A9" s="31" t="s">
        <v>15</v>
      </c>
      <c r="B9" s="31" t="s">
        <v>16</v>
      </c>
      <c r="C9" s="32" t="s">
        <v>17</v>
      </c>
      <c r="D9" s="33" t="s">
        <v>18</v>
      </c>
      <c r="E9" s="5"/>
      <c r="F9" s="34"/>
      <c r="G9" s="35"/>
      <c r="H9" s="36"/>
      <c r="I9" s="31" t="s">
        <v>15</v>
      </c>
      <c r="J9" s="31" t="s">
        <v>16</v>
      </c>
      <c r="K9" s="32" t="s">
        <v>17</v>
      </c>
      <c r="L9" s="33" t="s">
        <v>18</v>
      </c>
      <c r="M9" s="5"/>
      <c r="N9" s="34"/>
      <c r="O9" s="35"/>
      <c r="P9" s="5"/>
      <c r="Q9" s="31" t="s">
        <v>15</v>
      </c>
      <c r="R9" s="31" t="s">
        <v>16</v>
      </c>
      <c r="S9" s="32" t="s">
        <v>17</v>
      </c>
      <c r="T9" s="33" t="s">
        <v>18</v>
      </c>
      <c r="U9" s="5"/>
      <c r="V9" s="34"/>
      <c r="W9" s="35"/>
    </row>
    <row r="10">
      <c r="A10" s="37">
        <v>1.0</v>
      </c>
      <c r="B10" s="37" t="s">
        <v>19</v>
      </c>
      <c r="C10" s="38">
        <v>759.0</v>
      </c>
      <c r="D10" s="39" t="str">
        <f t="shared" ref="D10:D11" si="1">A10*C10</f>
        <v>S/.759.00</v>
      </c>
      <c r="E10" s="40"/>
      <c r="F10" s="35"/>
      <c r="G10" s="35"/>
      <c r="H10" s="40"/>
      <c r="I10" s="37">
        <v>5.0</v>
      </c>
      <c r="J10" s="37" t="s">
        <v>19</v>
      </c>
      <c r="K10" s="38">
        <v>659.0</v>
      </c>
      <c r="L10" s="39" t="str">
        <f t="shared" ref="L10:L11" si="2">I10*K10</f>
        <v>S/.3,295.00</v>
      </c>
      <c r="M10" s="40"/>
      <c r="N10" s="35"/>
      <c r="O10" s="35"/>
      <c r="P10" s="5"/>
      <c r="Q10" s="37">
        <v>26.0</v>
      </c>
      <c r="R10" s="37" t="s">
        <v>19</v>
      </c>
      <c r="S10" s="38">
        <v>399.0</v>
      </c>
      <c r="T10" s="39" t="str">
        <f t="shared" ref="T10:T11" si="3">Q10*S10</f>
        <v>S/.10,374.00</v>
      </c>
      <c r="U10" s="40"/>
      <c r="V10" s="35"/>
      <c r="W10" s="35"/>
    </row>
    <row r="11">
      <c r="A11" s="37">
        <v>1.0</v>
      </c>
      <c r="B11" s="41" t="s">
        <v>20</v>
      </c>
      <c r="C11" s="42">
        <v>0.0</v>
      </c>
      <c r="D11" s="39" t="str">
        <f t="shared" si="1"/>
        <v>S/.0.00</v>
      </c>
      <c r="E11" s="40"/>
      <c r="F11" s="35"/>
      <c r="G11" s="35"/>
      <c r="H11" s="40"/>
      <c r="I11" s="37">
        <v>5.0</v>
      </c>
      <c r="J11" s="41" t="s">
        <v>20</v>
      </c>
      <c r="K11" s="42">
        <v>0.0</v>
      </c>
      <c r="L11" s="39" t="str">
        <f t="shared" si="2"/>
        <v>S/.0.00</v>
      </c>
      <c r="M11" s="40"/>
      <c r="N11" s="35"/>
      <c r="O11" s="35"/>
      <c r="P11" s="5"/>
      <c r="Q11" s="37">
        <v>26.0</v>
      </c>
      <c r="R11" s="41" t="s">
        <v>20</v>
      </c>
      <c r="S11" s="42">
        <v>0.0</v>
      </c>
      <c r="T11" s="39" t="str">
        <f t="shared" si="3"/>
        <v>S/.0.00</v>
      </c>
      <c r="U11" s="40"/>
      <c r="V11" s="35"/>
      <c r="W11" s="35"/>
    </row>
    <row r="12" ht="17.25" customHeight="1">
      <c r="A12" s="43"/>
      <c r="B12" s="43"/>
      <c r="C12" s="43"/>
      <c r="D12" s="43"/>
      <c r="E12" s="12"/>
      <c r="F12" s="12"/>
      <c r="G12" s="12"/>
      <c r="H12" s="12"/>
      <c r="I12" s="43"/>
      <c r="J12" s="43"/>
      <c r="K12" s="43"/>
      <c r="L12" s="43"/>
      <c r="M12" s="12"/>
      <c r="N12" s="12"/>
      <c r="O12" s="12"/>
      <c r="P12" s="12"/>
      <c r="Q12" s="43"/>
      <c r="R12" s="43"/>
      <c r="S12" s="43"/>
      <c r="T12" s="43"/>
      <c r="U12" s="12"/>
      <c r="V12" s="12"/>
      <c r="W12" s="12"/>
    </row>
    <row r="13" ht="30.0" customHeight="1">
      <c r="A13" s="44" t="s">
        <v>21</v>
      </c>
      <c r="H13" s="12"/>
      <c r="I13" s="44" t="s">
        <v>21</v>
      </c>
      <c r="P13" s="12"/>
      <c r="Q13" s="44" t="s">
        <v>21</v>
      </c>
    </row>
    <row r="14">
      <c r="A14" s="45" t="s">
        <v>13</v>
      </c>
      <c r="D14" s="46" t="str">
        <f>D16+D17+D18</f>
        <v>S/.100.00</v>
      </c>
      <c r="E14" s="47"/>
      <c r="F14" s="47"/>
      <c r="G14" s="47"/>
      <c r="H14" s="48"/>
      <c r="I14" s="49" t="s">
        <v>13</v>
      </c>
      <c r="L14" s="46" t="str">
        <f>L16+L17+L18</f>
        <v>S/.500.00</v>
      </c>
      <c r="M14" s="50"/>
      <c r="N14" s="50"/>
      <c r="O14" s="50"/>
      <c r="P14" s="48"/>
      <c r="Q14" s="49" t="s">
        <v>13</v>
      </c>
      <c r="T14" s="46" t="str">
        <f>T16+T17+T18</f>
        <v>S/.2,080.00</v>
      </c>
      <c r="U14" s="50"/>
      <c r="V14" s="50"/>
      <c r="W14" s="50"/>
    </row>
    <row r="15">
      <c r="A15" s="45" t="s">
        <v>14</v>
      </c>
      <c r="D15" s="51" t="str">
        <f>D14/$C$1</f>
        <v>$.32.05</v>
      </c>
      <c r="E15" s="47"/>
      <c r="F15" s="47"/>
      <c r="G15" s="47"/>
      <c r="H15" s="48"/>
      <c r="I15" s="49" t="s">
        <v>14</v>
      </c>
      <c r="L15" s="51" t="str">
        <f>L14/$C$1</f>
        <v>$.160.26</v>
      </c>
      <c r="M15" s="50"/>
      <c r="N15" s="50"/>
      <c r="O15" s="50"/>
      <c r="P15" s="48"/>
      <c r="Q15" s="49" t="s">
        <v>14</v>
      </c>
      <c r="T15" s="51" t="str">
        <f>T14/$C$1</f>
        <v>$.666.67</v>
      </c>
      <c r="U15" s="50"/>
      <c r="V15" s="50"/>
      <c r="W15" s="50"/>
    </row>
    <row r="16">
      <c r="A16" s="37">
        <v>25.0</v>
      </c>
      <c r="B16" s="37" t="s">
        <v>22</v>
      </c>
      <c r="C16" s="42">
        <v>1.0</v>
      </c>
      <c r="D16" s="39" t="str">
        <f t="shared" ref="D16:D17" si="4">A16*C16</f>
        <v>S/.25.00</v>
      </c>
      <c r="E16" s="3"/>
      <c r="F16" s="34"/>
      <c r="G16" s="34"/>
      <c r="H16" s="3"/>
      <c r="I16" s="37">
        <v>125.0</v>
      </c>
      <c r="J16" s="37" t="s">
        <v>22</v>
      </c>
      <c r="K16" s="42">
        <v>1.0</v>
      </c>
      <c r="L16" s="39" t="str">
        <f t="shared" ref="L16:L17" si="5">I16*K16</f>
        <v>S/.125.00</v>
      </c>
      <c r="M16" s="3"/>
      <c r="N16" s="34"/>
      <c r="O16" s="34"/>
      <c r="P16" s="5"/>
      <c r="Q16" s="37">
        <v>520.0</v>
      </c>
      <c r="R16" s="37" t="s">
        <v>22</v>
      </c>
      <c r="S16" s="42">
        <v>1.0</v>
      </c>
      <c r="T16" s="39" t="str">
        <f t="shared" ref="T16:T17" si="6">Q16*S16</f>
        <v>S/.520.00</v>
      </c>
      <c r="U16" s="3"/>
      <c r="V16" s="34"/>
      <c r="W16" s="34"/>
    </row>
    <row r="17">
      <c r="A17" s="37">
        <v>25.0</v>
      </c>
      <c r="B17" s="37" t="s">
        <v>23</v>
      </c>
      <c r="C17" s="42">
        <v>3.0</v>
      </c>
      <c r="D17" s="39" t="str">
        <f t="shared" si="4"/>
        <v>S/.75.00</v>
      </c>
      <c r="E17" s="3"/>
      <c r="F17" s="34"/>
      <c r="G17" s="34"/>
      <c r="H17" s="3"/>
      <c r="I17" s="37">
        <v>125.0</v>
      </c>
      <c r="J17" s="37" t="s">
        <v>23</v>
      </c>
      <c r="K17" s="42">
        <v>3.0</v>
      </c>
      <c r="L17" s="39" t="str">
        <f t="shared" si="5"/>
        <v>S/.375.00</v>
      </c>
      <c r="M17" s="3"/>
      <c r="N17" s="34"/>
      <c r="O17" s="34"/>
      <c r="P17" s="5"/>
      <c r="Q17" s="37">
        <v>520.0</v>
      </c>
      <c r="R17" s="37" t="s">
        <v>23</v>
      </c>
      <c r="S17" s="42">
        <v>3.0</v>
      </c>
      <c r="T17" s="39" t="str">
        <f t="shared" si="6"/>
        <v>S/.1,560.00</v>
      </c>
      <c r="U17" s="3"/>
      <c r="V17" s="34"/>
      <c r="W17" s="34"/>
    </row>
    <row r="18" ht="18.75" customHeight="1">
      <c r="A18" s="31"/>
      <c r="B18" s="31"/>
      <c r="C18" s="32"/>
      <c r="D18" s="52"/>
      <c r="E18" s="3"/>
      <c r="F18" s="4"/>
      <c r="G18" s="4"/>
      <c r="H18" s="3"/>
      <c r="I18" s="31"/>
      <c r="J18" s="31"/>
      <c r="K18" s="32"/>
      <c r="L18" s="52"/>
      <c r="M18" s="3"/>
      <c r="N18" s="4"/>
      <c r="O18" s="4"/>
      <c r="P18" s="5"/>
      <c r="Q18" s="31"/>
      <c r="R18" s="31"/>
      <c r="S18" s="32"/>
      <c r="T18" s="52"/>
      <c r="U18" s="3"/>
      <c r="V18" s="4"/>
      <c r="W18" s="4"/>
    </row>
    <row r="19">
      <c r="A19" s="19" t="s">
        <v>24</v>
      </c>
      <c r="H19" s="3"/>
      <c r="I19" s="19" t="s">
        <v>24</v>
      </c>
      <c r="P19" s="5"/>
      <c r="Q19" s="19" t="s">
        <v>24</v>
      </c>
    </row>
    <row r="20">
      <c r="A20" s="53" t="s">
        <v>13</v>
      </c>
      <c r="D20" s="54">
        <v>0.0</v>
      </c>
      <c r="E20" s="9"/>
      <c r="F20" s="55"/>
      <c r="G20" s="55"/>
      <c r="H20" s="56"/>
      <c r="I20" s="57" t="s">
        <v>13</v>
      </c>
      <c r="L20" s="58">
        <v>0.0</v>
      </c>
      <c r="M20" s="56"/>
      <c r="N20" s="59"/>
      <c r="O20" s="59"/>
      <c r="P20" s="59"/>
      <c r="Q20" s="57" t="s">
        <v>13</v>
      </c>
      <c r="T20" s="58">
        <v>0.0</v>
      </c>
      <c r="U20" s="56"/>
      <c r="V20" s="59"/>
      <c r="W20" s="59"/>
    </row>
    <row r="21">
      <c r="A21" s="53" t="s">
        <v>14</v>
      </c>
      <c r="D21" s="51" t="str">
        <f>D20/$C$1</f>
        <v>$.0.00</v>
      </c>
      <c r="E21" s="9"/>
      <c r="F21" s="55"/>
      <c r="G21" s="55"/>
      <c r="H21" s="56"/>
      <c r="I21" s="57" t="s">
        <v>14</v>
      </c>
      <c r="L21" s="60" t="str">
        <f>L20/$C$1</f>
        <v>$.0.00</v>
      </c>
      <c r="M21" s="56"/>
      <c r="N21" s="59"/>
      <c r="O21" s="59"/>
      <c r="P21" s="59"/>
      <c r="Q21" s="57" t="s">
        <v>14</v>
      </c>
      <c r="T21" s="60" t="str">
        <f>T20/$C$1</f>
        <v>$.0.00</v>
      </c>
      <c r="U21" s="56"/>
      <c r="V21" s="59"/>
      <c r="W21" s="59"/>
    </row>
    <row r="22">
      <c r="A22" s="37">
        <v>1.0</v>
      </c>
      <c r="B22" s="37" t="s">
        <v>25</v>
      </c>
      <c r="C22" s="42">
        <v>0.0</v>
      </c>
      <c r="D22" s="39" t="str">
        <f t="shared" ref="D22:D23" si="7">A22*C22</f>
        <v>S/.0.00</v>
      </c>
      <c r="E22" s="3"/>
      <c r="F22" s="34"/>
      <c r="G22" s="34"/>
      <c r="H22" s="3"/>
      <c r="I22" s="37">
        <v>1.0</v>
      </c>
      <c r="J22" s="37" t="s">
        <v>26</v>
      </c>
      <c r="K22" s="42" t="str">
        <f>N22+N22*$S$1</f>
        <v>S/.0.00</v>
      </c>
      <c r="L22" s="39" t="str">
        <f t="shared" ref="L22:L23" si="8">I22*K22</f>
        <v>S/.0.00</v>
      </c>
      <c r="M22" s="3"/>
      <c r="N22" s="34"/>
      <c r="O22" s="34"/>
      <c r="P22" s="5"/>
      <c r="Q22" s="37">
        <v>1.0</v>
      </c>
      <c r="R22" s="37" t="s">
        <v>27</v>
      </c>
      <c r="S22" s="42">
        <v>0.0</v>
      </c>
      <c r="T22" s="39" t="str">
        <f t="shared" ref="T22:T23" si="9">Q22*S22</f>
        <v>S/.0.00</v>
      </c>
      <c r="U22" s="3"/>
      <c r="V22" s="34"/>
      <c r="W22" s="34"/>
    </row>
    <row r="23" ht="54.75" customHeight="1">
      <c r="A23" s="37">
        <v>1.0</v>
      </c>
      <c r="B23" s="61" t="s">
        <v>28</v>
      </c>
      <c r="C23" s="42">
        <v>0.0</v>
      </c>
      <c r="D23" s="39" t="str">
        <f t="shared" si="7"/>
        <v>S/.0.00</v>
      </c>
      <c r="E23" s="3"/>
      <c r="F23" s="34"/>
      <c r="G23" s="34"/>
      <c r="H23" s="3"/>
      <c r="I23" s="37">
        <v>5.0</v>
      </c>
      <c r="J23" s="61" t="s">
        <v>28</v>
      </c>
      <c r="K23" s="42">
        <v>0.0</v>
      </c>
      <c r="L23" s="39" t="str">
        <f t="shared" si="8"/>
        <v>S/.0.00</v>
      </c>
      <c r="M23" s="3"/>
      <c r="N23" s="34"/>
      <c r="O23" s="34"/>
      <c r="P23" s="3"/>
      <c r="Q23" s="37">
        <v>10.0</v>
      </c>
      <c r="R23" s="61" t="s">
        <v>28</v>
      </c>
      <c r="S23" s="42">
        <v>0.0</v>
      </c>
      <c r="T23" s="39" t="str">
        <f t="shared" si="9"/>
        <v>S/.0.00</v>
      </c>
      <c r="U23" s="3"/>
      <c r="V23" s="34"/>
      <c r="W23" s="34"/>
    </row>
    <row r="24">
      <c r="A24" s="31"/>
      <c r="B24" s="31"/>
      <c r="D24" s="52"/>
      <c r="E24" s="3"/>
      <c r="F24" s="4"/>
      <c r="G24" s="4"/>
      <c r="H24" s="3"/>
      <c r="I24" s="31"/>
      <c r="J24" s="31"/>
      <c r="L24" s="52"/>
      <c r="M24" s="3"/>
      <c r="N24" s="4"/>
      <c r="O24" s="4"/>
      <c r="P24" s="5"/>
      <c r="Q24" s="31"/>
      <c r="R24" s="31"/>
      <c r="T24" s="52"/>
      <c r="U24" s="3"/>
      <c r="V24" s="4"/>
      <c r="W24" s="4"/>
    </row>
    <row r="25" ht="11.25" customHeight="1">
      <c r="A25" s="62" t="s">
        <v>29</v>
      </c>
      <c r="C25" s="62"/>
      <c r="D25" s="63" t="str">
        <f>D20+D14+D7</f>
        <v>S/.859.00</v>
      </c>
      <c r="E25" s="64"/>
      <c r="F25" s="64"/>
      <c r="G25" s="64"/>
      <c r="H25" s="64"/>
      <c r="I25" s="62" t="s">
        <v>30</v>
      </c>
      <c r="K25" s="62"/>
      <c r="L25" s="63" t="str">
        <f>L20+L14+L7</f>
        <v>S/.3,795.00</v>
      </c>
      <c r="M25" s="64"/>
      <c r="N25" s="64"/>
      <c r="O25" s="64"/>
      <c r="P25" s="64"/>
      <c r="Q25" s="62" t="s">
        <v>31</v>
      </c>
      <c r="S25" s="62"/>
      <c r="T25" s="63" t="str">
        <f>T20+T14+T7</f>
        <v>S/.12,454.00</v>
      </c>
      <c r="U25" s="64"/>
      <c r="V25" s="64"/>
      <c r="W25" s="64"/>
    </row>
    <row r="26" ht="11.25" customHeight="1">
      <c r="A26" s="65" t="s">
        <v>31</v>
      </c>
      <c r="C26" s="65"/>
      <c r="D26" s="66" t="str">
        <f>D25/$C$1</f>
        <v>$.275.32</v>
      </c>
      <c r="E26" s="67"/>
      <c r="F26" s="67"/>
      <c r="G26" s="67"/>
      <c r="H26" s="67"/>
      <c r="I26" s="65" t="s">
        <v>31</v>
      </c>
      <c r="K26" s="65"/>
      <c r="L26" s="66" t="str">
        <f>L25/$C$1</f>
        <v>$.1,216.35</v>
      </c>
      <c r="M26" s="67"/>
      <c r="N26" s="67"/>
      <c r="O26" s="67"/>
      <c r="P26" s="67"/>
      <c r="Q26" s="65" t="s">
        <v>31</v>
      </c>
      <c r="S26" s="65"/>
      <c r="T26" s="66" t="str">
        <f>T25/$C$1</f>
        <v>$.3,991.67</v>
      </c>
      <c r="U26" s="67"/>
      <c r="V26" s="67"/>
      <c r="W26" s="67"/>
    </row>
    <row r="27" ht="11.25" customHeight="1">
      <c r="A27" s="68"/>
      <c r="B27" s="68"/>
      <c r="C27" s="68"/>
      <c r="D27" s="69"/>
      <c r="E27" s="29"/>
      <c r="F27" s="29"/>
      <c r="G27" s="29"/>
      <c r="H27" s="29"/>
      <c r="I27" s="68"/>
      <c r="J27" s="68"/>
      <c r="K27" s="68"/>
      <c r="L27" s="69"/>
      <c r="M27" s="29"/>
      <c r="N27" s="29"/>
      <c r="O27" s="29"/>
      <c r="P27" s="29"/>
      <c r="Q27" s="29"/>
      <c r="R27" s="70"/>
      <c r="S27" s="29"/>
      <c r="T27" s="29"/>
      <c r="U27" s="29"/>
      <c r="V27" s="29"/>
      <c r="W27" s="29"/>
    </row>
    <row r="28" ht="31.5" customHeight="1">
      <c r="A28" s="71" t="s">
        <v>32</v>
      </c>
      <c r="E28" s="72"/>
      <c r="F28" s="9"/>
      <c r="G28" s="9"/>
      <c r="H28" s="9"/>
      <c r="I28" s="71" t="s">
        <v>32</v>
      </c>
      <c r="M28" s="72"/>
      <c r="N28" s="9"/>
      <c r="O28" s="9"/>
      <c r="P28" s="9"/>
      <c r="Q28" s="71" t="s">
        <v>32</v>
      </c>
      <c r="U28" s="72"/>
      <c r="V28" s="9"/>
      <c r="W28" s="3"/>
    </row>
    <row r="29" ht="24.0" customHeight="1">
      <c r="A29" s="73" t="s">
        <v>33</v>
      </c>
      <c r="E29" s="72"/>
      <c r="F29" s="9"/>
      <c r="G29" s="9"/>
      <c r="H29" s="9"/>
      <c r="I29" s="73" t="s">
        <v>33</v>
      </c>
      <c r="M29" s="72"/>
      <c r="N29" s="9"/>
      <c r="O29" s="9"/>
      <c r="P29" s="9"/>
      <c r="Q29" s="73" t="s">
        <v>33</v>
      </c>
      <c r="U29" s="72"/>
      <c r="V29" s="9"/>
      <c r="W29" s="3"/>
    </row>
    <row r="30" ht="21.75" customHeight="1">
      <c r="A30" s="71" t="s">
        <v>34</v>
      </c>
      <c r="E30" s="72"/>
      <c r="F30" s="9"/>
      <c r="G30" s="9"/>
      <c r="H30" s="9"/>
      <c r="I30" s="71" t="s">
        <v>34</v>
      </c>
      <c r="M30" s="72"/>
      <c r="N30" s="9"/>
      <c r="O30" s="9"/>
      <c r="P30" s="9"/>
      <c r="Q30" s="71" t="s">
        <v>34</v>
      </c>
      <c r="U30" s="72"/>
      <c r="V30" s="9"/>
      <c r="W30" s="3"/>
    </row>
    <row r="31" ht="21.0" customHeight="1">
      <c r="A31" s="73" t="s">
        <v>35</v>
      </c>
      <c r="E31" s="72"/>
      <c r="F31" s="9"/>
      <c r="G31" s="9"/>
      <c r="H31" s="9"/>
      <c r="I31" s="73" t="s">
        <v>35</v>
      </c>
      <c r="M31" s="72"/>
      <c r="N31" s="9"/>
      <c r="O31" s="9"/>
      <c r="P31" s="9"/>
      <c r="Q31" s="73" t="s">
        <v>35</v>
      </c>
      <c r="U31" s="72"/>
      <c r="V31" s="9"/>
      <c r="W31" s="3"/>
    </row>
    <row r="32" ht="1.5" customHeight="1">
      <c r="A32" s="71" t="s">
        <v>36</v>
      </c>
      <c r="E32" s="72"/>
      <c r="F32" s="9"/>
      <c r="G32" s="9"/>
      <c r="H32" s="9"/>
      <c r="I32" s="71" t="s">
        <v>36</v>
      </c>
      <c r="M32" s="72"/>
      <c r="N32" s="9"/>
      <c r="O32" s="9"/>
      <c r="P32" s="9"/>
      <c r="Q32" s="71" t="s">
        <v>36</v>
      </c>
      <c r="U32" s="72"/>
      <c r="V32" s="9"/>
      <c r="W32" s="3"/>
    </row>
    <row r="33" ht="33.0" customHeight="1">
      <c r="A33" s="73" t="s">
        <v>37</v>
      </c>
      <c r="E33" s="72"/>
      <c r="F33" s="9"/>
      <c r="G33" s="9"/>
      <c r="H33" s="9"/>
      <c r="I33" s="73" t="s">
        <v>37</v>
      </c>
      <c r="M33" s="72"/>
      <c r="N33" s="9"/>
      <c r="O33" s="9"/>
      <c r="P33" s="9"/>
      <c r="Q33" s="73" t="s">
        <v>37</v>
      </c>
      <c r="U33" s="72"/>
      <c r="V33" s="9"/>
      <c r="W33" s="3"/>
    </row>
    <row r="34" ht="5.25" customHeight="1">
      <c r="A34" s="71" t="s">
        <v>38</v>
      </c>
      <c r="E34" s="72"/>
      <c r="F34" s="9"/>
      <c r="G34" s="9"/>
      <c r="H34" s="9"/>
      <c r="I34" s="71" t="s">
        <v>38</v>
      </c>
      <c r="M34" s="72"/>
      <c r="N34" s="9"/>
      <c r="O34" s="9"/>
      <c r="P34" s="9"/>
      <c r="Q34" s="71" t="s">
        <v>38</v>
      </c>
      <c r="U34" s="72"/>
      <c r="V34" s="9"/>
      <c r="W34" s="3"/>
    </row>
    <row r="35" ht="54.75" customHeight="1">
      <c r="A35" s="73" t="s">
        <v>39</v>
      </c>
      <c r="E35" s="72"/>
      <c r="F35" s="9"/>
      <c r="G35" s="9"/>
      <c r="H35" s="9"/>
      <c r="I35" s="73" t="s">
        <v>39</v>
      </c>
      <c r="M35" s="72"/>
      <c r="N35" s="9"/>
      <c r="O35" s="9"/>
      <c r="P35" s="9"/>
      <c r="Q35" s="73" t="s">
        <v>39</v>
      </c>
      <c r="U35" s="72"/>
      <c r="V35" s="9"/>
      <c r="W35" s="3"/>
    </row>
    <row r="36" ht="1.5" customHeight="1">
      <c r="A36" s="72"/>
      <c r="B36" s="72"/>
      <c r="C36" s="74"/>
      <c r="D36" s="74"/>
      <c r="E36" s="72"/>
      <c r="F36" s="9"/>
      <c r="G36" s="9"/>
      <c r="H36" s="9"/>
      <c r="I36" s="72"/>
      <c r="J36" s="72"/>
      <c r="K36" s="74"/>
      <c r="L36" s="74"/>
      <c r="M36" s="72"/>
      <c r="N36" s="9"/>
      <c r="O36" s="9"/>
      <c r="P36" s="9"/>
      <c r="Q36" s="72"/>
      <c r="R36" s="72"/>
      <c r="S36" s="74"/>
      <c r="T36" s="74"/>
      <c r="U36" s="72"/>
      <c r="V36" s="9"/>
      <c r="W36" s="3"/>
    </row>
    <row r="37" ht="29.25" customHeight="1">
      <c r="A37" s="71" t="s">
        <v>40</v>
      </c>
      <c r="E37" s="72"/>
      <c r="F37" s="9"/>
      <c r="G37" s="9"/>
      <c r="H37" s="9"/>
      <c r="I37" s="71" t="s">
        <v>40</v>
      </c>
      <c r="M37" s="72"/>
      <c r="N37" s="9"/>
      <c r="O37" s="9"/>
      <c r="P37" s="9"/>
      <c r="Q37" s="71" t="s">
        <v>40</v>
      </c>
      <c r="U37" s="72"/>
      <c r="V37" s="9"/>
      <c r="W37" s="3"/>
    </row>
    <row r="38" ht="54.75" customHeight="1">
      <c r="A38" s="73" t="s">
        <v>41</v>
      </c>
      <c r="F38" s="9"/>
      <c r="G38" s="9"/>
      <c r="H38" s="9"/>
      <c r="I38" s="73" t="s">
        <v>41</v>
      </c>
      <c r="N38" s="9"/>
      <c r="O38" s="9"/>
      <c r="P38" s="9"/>
      <c r="Q38" s="73" t="s">
        <v>41</v>
      </c>
      <c r="V38" s="9"/>
      <c r="W38" s="3"/>
    </row>
    <row r="39" ht="12.0" customHeight="1">
      <c r="A39" s="72"/>
      <c r="B39" s="72"/>
      <c r="C39" s="74"/>
      <c r="D39" s="74"/>
      <c r="E39" s="72"/>
      <c r="F39" s="9"/>
      <c r="G39" s="9"/>
      <c r="H39" s="9"/>
      <c r="I39" s="72"/>
      <c r="J39" s="72"/>
      <c r="K39" s="74"/>
      <c r="L39" s="74"/>
      <c r="M39" s="72"/>
      <c r="N39" s="9"/>
      <c r="O39" s="9"/>
      <c r="P39" s="9"/>
      <c r="Q39" s="72"/>
      <c r="R39" s="72"/>
      <c r="S39" s="74"/>
      <c r="T39" s="74"/>
      <c r="U39" s="72"/>
      <c r="V39" s="9"/>
      <c r="W39" s="3"/>
    </row>
    <row r="40" ht="21.75" customHeight="1">
      <c r="A40" s="71" t="s">
        <v>42</v>
      </c>
      <c r="E40" s="72"/>
      <c r="F40" s="9"/>
      <c r="G40" s="9"/>
      <c r="H40" s="9"/>
      <c r="I40" s="71" t="s">
        <v>42</v>
      </c>
      <c r="M40" s="72"/>
      <c r="N40" s="9"/>
      <c r="O40" s="9"/>
      <c r="P40" s="9"/>
      <c r="Q40" s="71" t="s">
        <v>42</v>
      </c>
      <c r="U40" s="72"/>
      <c r="V40" s="9"/>
      <c r="W40" s="3"/>
    </row>
    <row r="41" ht="54.75" customHeight="1">
      <c r="A41" s="73" t="s">
        <v>43</v>
      </c>
      <c r="E41" s="72"/>
      <c r="F41" s="9"/>
      <c r="G41" s="9"/>
      <c r="H41" s="9"/>
      <c r="I41" s="73" t="s">
        <v>43</v>
      </c>
      <c r="M41" s="72"/>
      <c r="N41" s="9"/>
      <c r="O41" s="9"/>
      <c r="P41" s="9"/>
      <c r="Q41" s="73" t="s">
        <v>43</v>
      </c>
      <c r="U41" s="72"/>
      <c r="V41" s="9"/>
      <c r="W41" s="3"/>
    </row>
    <row r="42" ht="3.0" customHeight="1">
      <c r="A42" s="72"/>
      <c r="B42" s="72"/>
      <c r="C42" s="72"/>
      <c r="D42" s="72"/>
      <c r="E42" s="72"/>
      <c r="F42" s="9"/>
      <c r="G42" s="9"/>
      <c r="H42" s="9"/>
      <c r="I42" s="72"/>
      <c r="J42" s="72"/>
      <c r="K42" s="72"/>
      <c r="L42" s="72"/>
      <c r="M42" s="72"/>
      <c r="N42" s="9"/>
      <c r="O42" s="9"/>
      <c r="P42" s="9"/>
      <c r="Q42" s="72"/>
      <c r="R42" s="72"/>
      <c r="S42" s="72"/>
      <c r="T42" s="72"/>
      <c r="U42" s="72"/>
      <c r="V42" s="9"/>
      <c r="W42" s="3"/>
    </row>
    <row r="43" ht="26.25" customHeight="1">
      <c r="A43" s="71" t="s">
        <v>44</v>
      </c>
      <c r="E43" s="72"/>
      <c r="F43" s="9"/>
      <c r="G43" s="9"/>
      <c r="H43" s="9"/>
      <c r="I43" s="71" t="s">
        <v>44</v>
      </c>
      <c r="M43" s="72"/>
      <c r="N43" s="9"/>
      <c r="O43" s="9"/>
      <c r="P43" s="9"/>
      <c r="Q43" s="71" t="s">
        <v>44</v>
      </c>
      <c r="U43" s="72"/>
      <c r="V43" s="9"/>
      <c r="W43" s="3"/>
    </row>
    <row r="44" ht="54.75" customHeight="1">
      <c r="A44" s="73" t="s">
        <v>45</v>
      </c>
      <c r="F44" s="9"/>
      <c r="G44" s="9"/>
      <c r="H44" s="9"/>
      <c r="I44" s="73" t="s">
        <v>45</v>
      </c>
      <c r="N44" s="9"/>
      <c r="O44" s="9"/>
      <c r="P44" s="9"/>
      <c r="Q44" s="73" t="s">
        <v>45</v>
      </c>
      <c r="V44" s="9"/>
      <c r="W44" s="3"/>
    </row>
  </sheetData>
  <mergeCells count="86">
    <mergeCell ref="Q7:S7"/>
    <mergeCell ref="Q6:W6"/>
    <mergeCell ref="Q8:S8"/>
    <mergeCell ref="Q13:W13"/>
    <mergeCell ref="Q14:S14"/>
    <mergeCell ref="Q19:W19"/>
    <mergeCell ref="Q15:S15"/>
    <mergeCell ref="Q2:W2"/>
    <mergeCell ref="Q3:W3"/>
    <mergeCell ref="Q4:W4"/>
    <mergeCell ref="I20:K20"/>
    <mergeCell ref="I19:O19"/>
    <mergeCell ref="I7:K7"/>
    <mergeCell ref="I8:K8"/>
    <mergeCell ref="Q26:R26"/>
    <mergeCell ref="Q25:R25"/>
    <mergeCell ref="J24:K24"/>
    <mergeCell ref="I26:J26"/>
    <mergeCell ref="I25:J25"/>
    <mergeCell ref="I29:L29"/>
    <mergeCell ref="I30:L30"/>
    <mergeCell ref="I21:K21"/>
    <mergeCell ref="I28:L28"/>
    <mergeCell ref="Q21:S21"/>
    <mergeCell ref="Q20:S20"/>
    <mergeCell ref="I13:O13"/>
    <mergeCell ref="R24:S24"/>
    <mergeCell ref="A33:D33"/>
    <mergeCell ref="A34:D34"/>
    <mergeCell ref="A30:D30"/>
    <mergeCell ref="A28:D28"/>
    <mergeCell ref="A25:B25"/>
    <mergeCell ref="A40:D40"/>
    <mergeCell ref="A26:B26"/>
    <mergeCell ref="A32:D32"/>
    <mergeCell ref="A29:D29"/>
    <mergeCell ref="A31:D31"/>
    <mergeCell ref="A38:E38"/>
    <mergeCell ref="A41:D41"/>
    <mergeCell ref="Q40:T40"/>
    <mergeCell ref="I40:L40"/>
    <mergeCell ref="Q43:T43"/>
    <mergeCell ref="Q44:U44"/>
    <mergeCell ref="A37:D37"/>
    <mergeCell ref="Q38:U38"/>
    <mergeCell ref="Q37:T37"/>
    <mergeCell ref="Q41:T41"/>
    <mergeCell ref="I43:L43"/>
    <mergeCell ref="I44:M44"/>
    <mergeCell ref="I41:L41"/>
    <mergeCell ref="A7:C7"/>
    <mergeCell ref="A8:C8"/>
    <mergeCell ref="A4:G4"/>
    <mergeCell ref="A2:G2"/>
    <mergeCell ref="I2:O2"/>
    <mergeCell ref="I3:O3"/>
    <mergeCell ref="A3:G3"/>
    <mergeCell ref="I4:O4"/>
    <mergeCell ref="I5:O5"/>
    <mergeCell ref="I35:L35"/>
    <mergeCell ref="A35:D35"/>
    <mergeCell ref="Q35:T35"/>
    <mergeCell ref="I14:K14"/>
    <mergeCell ref="I15:K15"/>
    <mergeCell ref="B24:C24"/>
    <mergeCell ref="A21:C21"/>
    <mergeCell ref="A20:C20"/>
    <mergeCell ref="A15:C15"/>
    <mergeCell ref="A14:C14"/>
    <mergeCell ref="A19:G19"/>
    <mergeCell ref="A13:G13"/>
    <mergeCell ref="I34:L34"/>
    <mergeCell ref="I38:M38"/>
    <mergeCell ref="I37:L37"/>
    <mergeCell ref="A43:D43"/>
    <mergeCell ref="A44:E44"/>
    <mergeCell ref="I32:L32"/>
    <mergeCell ref="I31:L31"/>
    <mergeCell ref="I33:L33"/>
    <mergeCell ref="Q29:T29"/>
    <mergeCell ref="Q31:T31"/>
    <mergeCell ref="Q32:T32"/>
    <mergeCell ref="Q33:T33"/>
    <mergeCell ref="Q34:T34"/>
    <mergeCell ref="Q30:T30"/>
    <mergeCell ref="Q28:T28"/>
  </mergeCells>
  <drawing r:id="rId1"/>
</worksheet>
</file>